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65" yWindow="420" windowWidth="18555" windowHeight="5490"/>
  </bookViews>
  <sheets>
    <sheet name="2019藤沢招待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S5" i="1"/>
  <c r="P5"/>
  <c r="O5" s="1"/>
  <c r="P7"/>
  <c r="P9"/>
  <c r="P11"/>
  <c r="T11"/>
  <c r="S11"/>
  <c r="T9"/>
  <c r="S9"/>
  <c r="T7"/>
  <c r="S7"/>
  <c r="T5"/>
  <c r="B11"/>
  <c r="B9"/>
  <c r="B7"/>
  <c r="B5"/>
  <c r="Q7" l="1"/>
  <c r="R7"/>
  <c r="Q9"/>
  <c r="R9"/>
  <c r="Q11"/>
  <c r="R11"/>
  <c r="R5"/>
  <c r="Q5"/>
  <c r="U7" l="1"/>
  <c r="U11"/>
  <c r="U5"/>
  <c r="O11"/>
  <c r="U9"/>
  <c r="O9"/>
  <c r="O7"/>
</calcChain>
</file>

<file path=xl/sharedStrings.xml><?xml version="1.0" encoding="utf-8"?>
<sst xmlns="http://schemas.openxmlformats.org/spreadsheetml/2006/main" count="32" uniqueCount="22">
  <si>
    <t>勝点</t>
    <rPh sb="0" eb="1">
      <t>カ</t>
    </rPh>
    <rPh sb="1" eb="2">
      <t>テン</t>
    </rPh>
    <phoneticPr fontId="1"/>
  </si>
  <si>
    <t>勝</t>
    <rPh sb="0" eb="1">
      <t>カ</t>
    </rPh>
    <phoneticPr fontId="1"/>
  </si>
  <si>
    <t>引分</t>
    <rPh sb="0" eb="1">
      <t>ヒ</t>
    </rPh>
    <rPh sb="1" eb="2">
      <t>ワ</t>
    </rPh>
    <phoneticPr fontId="1"/>
  </si>
  <si>
    <t>敗</t>
    <rPh sb="0" eb="1">
      <t>ハイ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</si>
  <si>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</si>
  <si>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</si>
  <si>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順位</t>
    <rPh sb="0" eb="2">
      <t>ジュンイ</t>
    </rPh>
    <phoneticPr fontId="1"/>
  </si>
  <si>
    <t>－</t>
    <phoneticPr fontId="1"/>
  </si>
  <si>
    <t>－</t>
    <phoneticPr fontId="1"/>
  </si>
  <si>
    <t>2019藤沢招待9日結果入力表</t>
    <rPh sb="4" eb="6">
      <t>フジサワ</t>
    </rPh>
    <rPh sb="6" eb="8">
      <t>ショウタイ</t>
    </rPh>
    <rPh sb="9" eb="10">
      <t>ニチ</t>
    </rPh>
    <rPh sb="10" eb="12">
      <t>ケッカ</t>
    </rPh>
    <rPh sb="12" eb="14">
      <t>ニュウリョク</t>
    </rPh>
    <rPh sb="14" eb="15">
      <t>ヒョウ</t>
    </rPh>
    <phoneticPr fontId="1"/>
  </si>
  <si>
    <t>をプルダウンから選んでください。</t>
    <phoneticPr fontId="1"/>
  </si>
  <si>
    <t>結果○△●</t>
    <phoneticPr fontId="1"/>
  </si>
  <si>
    <t>得点を</t>
    <rPh sb="0" eb="2">
      <t>トクテン</t>
    </rPh>
    <phoneticPr fontId="1"/>
  </si>
  <si>
    <t>に入力してください。</t>
    <rPh sb="1" eb="3">
      <t>ニュウリョク</t>
    </rPh>
    <phoneticPr fontId="1"/>
  </si>
  <si>
    <t>順位を入力してください。</t>
    <rPh sb="0" eb="2">
      <t>ジュンイ</t>
    </rPh>
    <rPh sb="3" eb="5">
      <t>ニュウリョク</t>
    </rPh>
    <phoneticPr fontId="1"/>
  </si>
  <si>
    <t>※</t>
    <phoneticPr fontId="1"/>
  </si>
  <si>
    <t>チーム名を横欄</t>
    <rPh sb="5" eb="6">
      <t>ヨコ</t>
    </rPh>
    <rPh sb="6" eb="7">
      <t>ラン</t>
    </rPh>
    <phoneticPr fontId="1"/>
  </si>
  <si>
    <t>に入力してください。縦欄は自動入力されます。</t>
    <rPh sb="10" eb="11">
      <t>タテ</t>
    </rPh>
    <rPh sb="11" eb="12">
      <t>ラン</t>
    </rPh>
    <rPh sb="13" eb="15">
      <t>ジドウ</t>
    </rPh>
    <rPh sb="15" eb="17">
      <t>ニュウリョク</t>
    </rPh>
    <phoneticPr fontId="1"/>
  </si>
  <si>
    <t>得失
点差</t>
    <rPh sb="0" eb="2">
      <t>トクシツ</t>
    </rPh>
    <rPh sb="3" eb="5">
      <t>テンサ</t>
    </rPh>
    <phoneticPr fontId="1"/>
  </si>
  <si>
    <t>エクセル形式で送信してください。</t>
    <rPh sb="4" eb="6">
      <t>ケイシキ</t>
    </rPh>
    <rPh sb="7" eb="9">
      <t>ソウシン</t>
    </rPh>
    <phoneticPr fontId="1"/>
  </si>
  <si>
    <t>藤沢招待の担当へ9日19時までに送信してください。</t>
    <rPh sb="0" eb="2">
      <t>フジサワ</t>
    </rPh>
    <rPh sb="2" eb="4">
      <t>ショウタイ</t>
    </rPh>
    <rPh sb="5" eb="7">
      <t>タントウ</t>
    </rPh>
    <rPh sb="9" eb="10">
      <t>ニチ</t>
    </rPh>
    <rPh sb="12" eb="13">
      <t>ジ</t>
    </rPh>
    <rPh sb="16" eb="18">
      <t>ソウシン</t>
    </rPh>
    <phoneticPr fontId="1"/>
  </si>
  <si>
    <t>右欄の勝点等は自動で計算されます。</t>
    <rPh sb="0" eb="1">
      <t>ミギ</t>
    </rPh>
    <rPh sb="1" eb="2">
      <t>ラン</t>
    </rPh>
    <rPh sb="3" eb="4">
      <t>カ</t>
    </rPh>
    <rPh sb="4" eb="5">
      <t>テン</t>
    </rPh>
    <rPh sb="5" eb="6">
      <t>トウ</t>
    </rPh>
    <rPh sb="7" eb="9">
      <t>ジドウ</t>
    </rPh>
    <rPh sb="10" eb="12">
      <t>ケイサン</t>
    </rPh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</si>
</sst>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24"/>
  <sheetViews>
    <sheetView showGridLines="0" tabSelected="1" zoomScale="85" zoomScaleNormal="85" workbookViewId="0">
      <selection activeCell="L5" sqref="L5:N5"/>
    </sheetView>
  </sheetViews>
  <sheetFormatPr defaultRowHeight="13.5"/>
  <cols>
    <col min="1" max="1" width="3.75" style="1" customWidth="1"/>
    <col min="2" max="2" width="11.625" style="1" customWidth="1"/>
    <col min="3" max="14" width="3.625" style="1" customWidth="1"/>
    <col min="15" max="22" width="4.625" style="1" customWidth="1"/>
    <col min="23" max="16384" width="9" style="1"/>
  </cols>
  <sheetData>
    <row r="2" spans="2:22" ht="17.25">
      <c r="B2" s="25" t="s">
        <v>9</v>
      </c>
    </row>
    <row r="3" spans="2:22" ht="8.25" customHeight="1" thickBot="1"/>
    <row r="4" spans="2:22" s="2" customFormat="1" ht="29.25" customHeight="1">
      <c r="B4" s="8"/>
      <c r="C4" s="52"/>
      <c r="D4" s="53"/>
      <c r="E4" s="54"/>
      <c r="F4" s="52"/>
      <c r="G4" s="53"/>
      <c r="H4" s="54"/>
      <c r="I4" s="52"/>
      <c r="J4" s="53"/>
      <c r="K4" s="54"/>
      <c r="L4" s="52"/>
      <c r="M4" s="53"/>
      <c r="N4" s="62"/>
      <c r="O4" s="3" t="s">
        <v>0</v>
      </c>
      <c r="P4" s="4" t="s">
        <v>1</v>
      </c>
      <c r="Q4" s="4" t="s">
        <v>2</v>
      </c>
      <c r="R4" s="4" t="s">
        <v>3</v>
      </c>
      <c r="S4" s="4" t="s">
        <v>4</v>
      </c>
      <c r="T4" s="4" t="s">
        <v>5</v>
      </c>
      <c r="U4" s="14" t="s">
        <v>18</v>
      </c>
      <c r="V4" s="5" t="s">
        <v>6</v>
      </c>
    </row>
    <row r="5" spans="2:22" ht="20.100000000000001" customHeight="1">
      <c r="B5" s="42">
        <f>C4</f>
        <v>0</v>
      </c>
      <c r="C5" s="27"/>
      <c r="D5" s="28"/>
      <c r="E5" s="58"/>
      <c r="F5" s="55"/>
      <c r="G5" s="56"/>
      <c r="H5" s="57"/>
      <c r="I5" s="55"/>
      <c r="J5" s="56"/>
      <c r="K5" s="57"/>
      <c r="L5" s="55"/>
      <c r="M5" s="56"/>
      <c r="N5" s="57"/>
      <c r="O5" s="45">
        <f>P5*3+Q5*1</f>
        <v>0</v>
      </c>
      <c r="P5" s="39">
        <f>COUNTIF(C5:N6,"○")</f>
        <v>0</v>
      </c>
      <c r="Q5" s="39">
        <f>COUNTIF(C5:N6,"△")</f>
        <v>0</v>
      </c>
      <c r="R5" s="39">
        <f>COUNTIF(C5:N6,"●")</f>
        <v>0</v>
      </c>
      <c r="S5" s="39">
        <f>SUM(F6,I6,L6)</f>
        <v>0</v>
      </c>
      <c r="T5" s="39">
        <f>SUM(H6,K6,N6)</f>
        <v>0</v>
      </c>
      <c r="U5" s="39">
        <f>S5-T5</f>
        <v>0</v>
      </c>
      <c r="V5" s="50"/>
    </row>
    <row r="6" spans="2:22" ht="20.100000000000001" customHeight="1">
      <c r="B6" s="43"/>
      <c r="C6" s="59"/>
      <c r="D6" s="60"/>
      <c r="E6" s="61"/>
      <c r="F6" s="9"/>
      <c r="G6" s="6" t="s">
        <v>7</v>
      </c>
      <c r="H6" s="10"/>
      <c r="I6" s="9"/>
      <c r="J6" s="6" t="s">
        <v>8</v>
      </c>
      <c r="K6" s="10"/>
      <c r="L6" s="9"/>
      <c r="M6" s="6" t="s">
        <v>8</v>
      </c>
      <c r="N6" s="10"/>
      <c r="O6" s="45"/>
      <c r="P6" s="39"/>
      <c r="Q6" s="39"/>
      <c r="R6" s="39"/>
      <c r="S6" s="39"/>
      <c r="T6" s="39"/>
      <c r="U6" s="39"/>
      <c r="V6" s="50"/>
    </row>
    <row r="7" spans="2:22" ht="20.100000000000001" customHeight="1">
      <c r="B7" s="42">
        <f>F4</f>
        <v>0</v>
      </c>
      <c r="C7" s="55"/>
      <c r="D7" s="56"/>
      <c r="E7" s="57"/>
      <c r="F7" s="27"/>
      <c r="G7" s="28"/>
      <c r="H7" s="58"/>
      <c r="I7" s="55"/>
      <c r="J7" s="56"/>
      <c r="K7" s="57"/>
      <c r="L7" s="55"/>
      <c r="M7" s="56"/>
      <c r="N7" s="57"/>
      <c r="O7" s="45">
        <f>P7*3+Q7*1</f>
        <v>0</v>
      </c>
      <c r="P7" s="47">
        <f>COUNTIF(C7:N8,"○")</f>
        <v>0</v>
      </c>
      <c r="Q7" s="39">
        <f>COUNTIF(C7:N8,"△")</f>
        <v>0</v>
      </c>
      <c r="R7" s="39">
        <f>COUNTIF(C7:N8,"●")</f>
        <v>0</v>
      </c>
      <c r="S7" s="39">
        <f>SUM(C8,I8,L8)</f>
        <v>0</v>
      </c>
      <c r="T7" s="39">
        <f>SUM(E8,K8,N8)</f>
        <v>0</v>
      </c>
      <c r="U7" s="39">
        <f>S7-T7</f>
        <v>0</v>
      </c>
      <c r="V7" s="50"/>
    </row>
    <row r="8" spans="2:22" ht="20.100000000000001" customHeight="1">
      <c r="B8" s="43"/>
      <c r="C8" s="9"/>
      <c r="D8" s="6" t="s">
        <v>7</v>
      </c>
      <c r="E8" s="10"/>
      <c r="F8" s="59"/>
      <c r="G8" s="60"/>
      <c r="H8" s="61"/>
      <c r="I8" s="9"/>
      <c r="J8" s="6" t="s">
        <v>8</v>
      </c>
      <c r="K8" s="10"/>
      <c r="L8" s="9"/>
      <c r="M8" s="6" t="s">
        <v>7</v>
      </c>
      <c r="N8" s="10"/>
      <c r="O8" s="45"/>
      <c r="P8" s="49"/>
      <c r="Q8" s="39"/>
      <c r="R8" s="39"/>
      <c r="S8" s="39"/>
      <c r="T8" s="39"/>
      <c r="U8" s="39"/>
      <c r="V8" s="50"/>
    </row>
    <row r="9" spans="2:22" ht="20.100000000000001" customHeight="1">
      <c r="B9" s="42">
        <f>I4</f>
        <v>0</v>
      </c>
      <c r="C9" s="55"/>
      <c r="D9" s="56"/>
      <c r="E9" s="57"/>
      <c r="F9" s="55"/>
      <c r="G9" s="56"/>
      <c r="H9" s="57"/>
      <c r="I9" s="27"/>
      <c r="J9" s="28"/>
      <c r="K9" s="58"/>
      <c r="L9" s="55"/>
      <c r="M9" s="56"/>
      <c r="N9" s="57"/>
      <c r="O9" s="45">
        <f>P9*3+Q9*1</f>
        <v>0</v>
      </c>
      <c r="P9" s="47">
        <f>COUNTIF(C9:N10,"○")</f>
        <v>0</v>
      </c>
      <c r="Q9" s="39">
        <f>COUNTIF(C9:N10,"△")</f>
        <v>0</v>
      </c>
      <c r="R9" s="39">
        <f>COUNTIF(C9:N10,"●")</f>
        <v>0</v>
      </c>
      <c r="S9" s="39">
        <f>SUM(F10,C10,L10)</f>
        <v>0</v>
      </c>
      <c r="T9" s="39">
        <f>SUM(H10,E10,N10)</f>
        <v>0</v>
      </c>
      <c r="U9" s="39">
        <f>S9-T9</f>
        <v>0</v>
      </c>
      <c r="V9" s="50"/>
    </row>
    <row r="10" spans="2:22" ht="20.100000000000001" customHeight="1">
      <c r="B10" s="43"/>
      <c r="C10" s="9"/>
      <c r="D10" s="6" t="s">
        <v>8</v>
      </c>
      <c r="E10" s="10"/>
      <c r="F10" s="9"/>
      <c r="G10" s="6" t="s">
        <v>8</v>
      </c>
      <c r="H10" s="10"/>
      <c r="I10" s="59"/>
      <c r="J10" s="60"/>
      <c r="K10" s="61"/>
      <c r="L10" s="9"/>
      <c r="M10" s="6" t="s">
        <v>8</v>
      </c>
      <c r="N10" s="10"/>
      <c r="O10" s="45"/>
      <c r="P10" s="49"/>
      <c r="Q10" s="39"/>
      <c r="R10" s="39"/>
      <c r="S10" s="39"/>
      <c r="T10" s="39"/>
      <c r="U10" s="39"/>
      <c r="V10" s="50"/>
    </row>
    <row r="11" spans="2:22" ht="20.100000000000001" customHeight="1">
      <c r="B11" s="42">
        <f>L4</f>
        <v>0</v>
      </c>
      <c r="C11" s="55"/>
      <c r="D11" s="56"/>
      <c r="E11" s="57"/>
      <c r="F11" s="55"/>
      <c r="G11" s="56"/>
      <c r="H11" s="57"/>
      <c r="I11" s="55"/>
      <c r="J11" s="56"/>
      <c r="K11" s="57"/>
      <c r="L11" s="27"/>
      <c r="M11" s="28"/>
      <c r="N11" s="29"/>
      <c r="O11" s="45">
        <f>P11*3+Q11*1</f>
        <v>0</v>
      </c>
      <c r="P11" s="47">
        <f>COUNTIF(C11:N12,"○")</f>
        <v>0</v>
      </c>
      <c r="Q11" s="39">
        <f>COUNTIF(C11:N12,"△")</f>
        <v>0</v>
      </c>
      <c r="R11" s="39">
        <f>COUNTIF(C11:N12,"●")</f>
        <v>0</v>
      </c>
      <c r="S11" s="39">
        <f>SUM(F12,I12,C12)</f>
        <v>0</v>
      </c>
      <c r="T11" s="39">
        <f>SUM(H12,K12,E12)</f>
        <v>0</v>
      </c>
      <c r="U11" s="39">
        <f>S11-T11</f>
        <v>0</v>
      </c>
      <c r="V11" s="50"/>
    </row>
    <row r="12" spans="2:22" ht="20.100000000000001" customHeight="1" thickBot="1">
      <c r="B12" s="44"/>
      <c r="C12" s="11"/>
      <c r="D12" s="7" t="s">
        <v>8</v>
      </c>
      <c r="E12" s="12"/>
      <c r="F12" s="11"/>
      <c r="G12" s="7" t="s">
        <v>8</v>
      </c>
      <c r="H12" s="12"/>
      <c r="I12" s="11"/>
      <c r="J12" s="13" t="s">
        <v>8</v>
      </c>
      <c r="K12" s="12"/>
      <c r="L12" s="30"/>
      <c r="M12" s="31"/>
      <c r="N12" s="32"/>
      <c r="O12" s="46"/>
      <c r="P12" s="48"/>
      <c r="Q12" s="40"/>
      <c r="R12" s="40"/>
      <c r="S12" s="40"/>
      <c r="T12" s="40"/>
      <c r="U12" s="40"/>
      <c r="V12" s="51"/>
    </row>
    <row r="14" spans="2:22" ht="20.100000000000001" customHeight="1">
      <c r="C14" s="16">
        <v>1</v>
      </c>
      <c r="D14" s="41" t="s">
        <v>16</v>
      </c>
      <c r="E14" s="41"/>
      <c r="F14" s="41"/>
      <c r="G14" s="41"/>
      <c r="H14" s="41"/>
      <c r="I14" s="33"/>
      <c r="J14" s="34"/>
      <c r="K14" s="16" t="s">
        <v>17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2" ht="3.95" customHeight="1">
      <c r="C15" s="16"/>
      <c r="D15" s="17"/>
      <c r="E15" s="17"/>
      <c r="F15" s="17"/>
      <c r="G15" s="17"/>
      <c r="H15" s="18"/>
      <c r="I15" s="21"/>
      <c r="J15" s="21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2" ht="20.100000000000001" customHeight="1">
      <c r="C16" s="16">
        <v>2</v>
      </c>
      <c r="D16" s="26" t="s">
        <v>11</v>
      </c>
      <c r="E16" s="26"/>
      <c r="F16" s="26"/>
      <c r="G16" s="35"/>
      <c r="H16" s="36"/>
      <c r="I16" s="16" t="s">
        <v>10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3:22" ht="3.95" customHeight="1">
      <c r="C17" s="16"/>
      <c r="D17" s="19"/>
      <c r="E17" s="19"/>
      <c r="F17" s="19"/>
      <c r="G17" s="20"/>
      <c r="H17" s="21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3:22" ht="20.100000000000001" customHeight="1">
      <c r="C18" s="16">
        <v>3</v>
      </c>
      <c r="D18" s="26" t="s">
        <v>12</v>
      </c>
      <c r="E18" s="26"/>
      <c r="F18" s="37"/>
      <c r="G18" s="38"/>
      <c r="H18" s="16" t="s">
        <v>13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3:22" s="15" customFormat="1" ht="3.95" customHeight="1">
      <c r="C19" s="22"/>
      <c r="D19" s="23"/>
      <c r="E19" s="23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3:22" ht="20.100000000000001" customHeight="1">
      <c r="C20" s="16">
        <v>4</v>
      </c>
      <c r="D20" s="16" t="s">
        <v>21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3:22" ht="20.100000000000001" customHeight="1">
      <c r="C21" s="16">
        <v>5</v>
      </c>
      <c r="D21" s="16" t="s">
        <v>14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3:22" ht="20.100000000000001" customHeight="1">
      <c r="C22" s="16">
        <v>6</v>
      </c>
      <c r="D22" s="16" t="s">
        <v>19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3:22" ht="20.100000000000001" customHeight="1">
      <c r="C23" s="24" t="s">
        <v>15</v>
      </c>
      <c r="D23" s="16" t="s">
        <v>20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3:22" ht="20.100000000000001" customHeight="1"/>
  </sheetData>
  <mergeCells count="62">
    <mergeCell ref="I4:K4"/>
    <mergeCell ref="I5:K5"/>
    <mergeCell ref="I7:K7"/>
    <mergeCell ref="L9:N9"/>
    <mergeCell ref="L4:N4"/>
    <mergeCell ref="L5:N5"/>
    <mergeCell ref="L7:N7"/>
    <mergeCell ref="F4:H4"/>
    <mergeCell ref="F5:H5"/>
    <mergeCell ref="F9:H9"/>
    <mergeCell ref="F11:H11"/>
    <mergeCell ref="F7:H8"/>
    <mergeCell ref="C4:E4"/>
    <mergeCell ref="C7:E7"/>
    <mergeCell ref="C5:E6"/>
    <mergeCell ref="C9:E9"/>
    <mergeCell ref="C11:E11"/>
    <mergeCell ref="V5:V6"/>
    <mergeCell ref="V7:V8"/>
    <mergeCell ref="V9:V10"/>
    <mergeCell ref="V11:V12"/>
    <mergeCell ref="U9:U10"/>
    <mergeCell ref="U11:U12"/>
    <mergeCell ref="U5:U6"/>
    <mergeCell ref="O7:O8"/>
    <mergeCell ref="P7:P8"/>
    <mergeCell ref="Q7:Q8"/>
    <mergeCell ref="R7:R8"/>
    <mergeCell ref="S7:S8"/>
    <mergeCell ref="T7:T8"/>
    <mergeCell ref="U7:U8"/>
    <mergeCell ref="O5:O6"/>
    <mergeCell ref="P5:P6"/>
    <mergeCell ref="R5:R6"/>
    <mergeCell ref="S5:S6"/>
    <mergeCell ref="B5:B6"/>
    <mergeCell ref="B7:B8"/>
    <mergeCell ref="B9:B10"/>
    <mergeCell ref="B11:B12"/>
    <mergeCell ref="Q5:Q6"/>
    <mergeCell ref="O11:O12"/>
    <mergeCell ref="P11:P12"/>
    <mergeCell ref="Q11:Q12"/>
    <mergeCell ref="O9:O10"/>
    <mergeCell ref="P9:P10"/>
    <mergeCell ref="Q9:Q10"/>
    <mergeCell ref="I11:K11"/>
    <mergeCell ref="I9:K10"/>
    <mergeCell ref="T5:T6"/>
    <mergeCell ref="R11:R12"/>
    <mergeCell ref="S11:S12"/>
    <mergeCell ref="T11:T12"/>
    <mergeCell ref="D14:H14"/>
    <mergeCell ref="T9:T10"/>
    <mergeCell ref="R9:R10"/>
    <mergeCell ref="S9:S10"/>
    <mergeCell ref="D16:F16"/>
    <mergeCell ref="D18:E18"/>
    <mergeCell ref="L11:N12"/>
    <mergeCell ref="I14:J14"/>
    <mergeCell ref="G16:H16"/>
    <mergeCell ref="F18:G18"/>
  </mergeCells>
  <phoneticPr fontId="1"/>
  <dataValidations count="1">
    <dataValidation type="list" allowBlank="1" showInputMessage="1" showErrorMessage="1" sqref="F5:N5 C7:E7 C9:H9 I7:N7 L9:N9 C11:K11">
      <formula1>"○,△,●"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2019藤沢招待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</dc:creator>
  <cp:lastModifiedBy>owner</cp:lastModifiedBy>
  <cp:lastPrinted>2019-11-03T12:33:16Z</cp:lastPrinted>
  <dcterms:created xsi:type="dcterms:W3CDTF">2010-05-30T03:30:01Z</dcterms:created>
  <dcterms:modified xsi:type="dcterms:W3CDTF">2019-11-03T19:53:34Z</dcterms:modified>
</cp:coreProperties>
</file>